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\OneDrive\Desktop\"/>
    </mc:Choice>
  </mc:AlternateContent>
  <xr:revisionPtr revIDLastSave="0" documentId="8_{B10FB1D0-9583-4CBD-ADCB-199884B00D46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Pre-test" sheetId="1" r:id="rId1"/>
    <sheet name="Post-t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2" i="2" l="1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K43" i="2" s="1"/>
  <c r="J42" i="2"/>
  <c r="I42" i="2"/>
  <c r="H42" i="2"/>
  <c r="G42" i="2"/>
  <c r="F42" i="2"/>
  <c r="E42" i="2"/>
  <c r="D42" i="2"/>
  <c r="C42" i="2"/>
  <c r="B42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10" i="2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10" i="1"/>
  <c r="L43" i="2" l="1"/>
  <c r="M43" i="2"/>
  <c r="N43" i="2"/>
  <c r="O43" i="2"/>
  <c r="P43" i="2"/>
  <c r="Q43" i="2"/>
  <c r="R43" i="2"/>
  <c r="C43" i="2"/>
  <c r="S43" i="2"/>
  <c r="D43" i="2"/>
  <c r="T43" i="2"/>
  <c r="E43" i="2"/>
  <c r="U43" i="2"/>
  <c r="F43" i="2"/>
  <c r="V43" i="2"/>
  <c r="G43" i="2"/>
  <c r="W43" i="2"/>
  <c r="H43" i="2"/>
  <c r="X43" i="2"/>
  <c r="I43" i="2"/>
  <c r="Y43" i="2"/>
  <c r="J43" i="2"/>
  <c r="Z43" i="2"/>
  <c r="AB37" i="2"/>
  <c r="AB41" i="2"/>
  <c r="AB40" i="2"/>
  <c r="AB39" i="2"/>
  <c r="AB38" i="2"/>
  <c r="AB36" i="2"/>
  <c r="AB35" i="2" l="1"/>
  <c r="AB34" i="2" l="1"/>
  <c r="B43" i="2"/>
  <c r="AB17" i="2" l="1"/>
  <c r="AB18" i="2"/>
  <c r="AB19" i="2"/>
  <c r="AB20" i="2"/>
  <c r="AB21" i="2"/>
  <c r="AB22" i="2"/>
  <c r="AB23" i="2"/>
  <c r="AB24" i="2"/>
  <c r="AB25" i="2"/>
  <c r="AB26" i="2"/>
  <c r="AB31" i="2"/>
  <c r="AB32" i="2"/>
  <c r="AB33" i="2"/>
  <c r="AA43" i="2" l="1"/>
  <c r="AB10" i="2"/>
  <c r="AB11" i="2"/>
  <c r="AB12" i="2"/>
  <c r="AB13" i="2"/>
  <c r="AB14" i="2"/>
  <c r="AB15" i="2"/>
  <c r="AB16" i="2"/>
  <c r="AB27" i="2"/>
  <c r="AB28" i="2"/>
  <c r="AB29" i="2"/>
  <c r="AB30" i="2"/>
  <c r="AA42" i="1" l="1"/>
  <c r="AB43" i="2"/>
</calcChain>
</file>

<file path=xl/sharedStrings.xml><?xml version="1.0" encoding="utf-8"?>
<sst xmlns="http://schemas.openxmlformats.org/spreadsheetml/2006/main" count="204" uniqueCount="103">
  <si>
    <r>
      <t xml:space="preserve">Development Steps: </t>
    </r>
    <r>
      <rPr>
        <b/>
        <sz val="11"/>
        <color rgb="FF00B050"/>
        <rFont val="Calibri"/>
        <family val="2"/>
        <scheme val="minor"/>
      </rPr>
      <t>Press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 xml:space="preserve">2 = Mastered (all relevant questions correct). </t>
    </r>
    <r>
      <rPr>
        <b/>
        <sz val="11"/>
        <color rgb="FFFFC000"/>
        <rFont val="Calibri"/>
        <family val="2"/>
        <scheme val="minor"/>
      </rPr>
      <t xml:space="preserve">1 = Partial. </t>
    </r>
    <r>
      <rPr>
        <b/>
        <sz val="11"/>
        <color rgb="FFFF0000"/>
        <rFont val="Calibri"/>
        <family val="2"/>
        <scheme val="minor"/>
      </rPr>
      <t>Leave empty/0 = Red/Nothing</t>
    </r>
  </si>
  <si>
    <t>3A</t>
  </si>
  <si>
    <t>4A</t>
  </si>
  <si>
    <t>Growth</t>
  </si>
  <si>
    <t>Average raw score</t>
  </si>
  <si>
    <t>Average growth</t>
  </si>
  <si>
    <t>Average raw score (delete rows not in use)</t>
  </si>
  <si>
    <t>Change the number of students who sat the pre-test in the cell below:</t>
  </si>
  <si>
    <t>Alter this number on the pre-test page</t>
  </si>
  <si>
    <t>Percentage of the class that has mastered that step</t>
  </si>
  <si>
    <t>Percentage of growth for this step from pre- to post (mastered only)</t>
  </si>
  <si>
    <t>3B</t>
  </si>
  <si>
    <t>3C</t>
  </si>
  <si>
    <t>3D</t>
  </si>
  <si>
    <t>3E</t>
  </si>
  <si>
    <t>4B</t>
  </si>
  <si>
    <t>4C</t>
  </si>
  <si>
    <t>3F</t>
  </si>
  <si>
    <t>Overarching focus</t>
  </si>
  <si>
    <t>3G</t>
  </si>
  <si>
    <t>4G</t>
  </si>
  <si>
    <t>5A</t>
  </si>
  <si>
    <t>5C</t>
  </si>
  <si>
    <t>6A</t>
  </si>
  <si>
    <t>5D</t>
  </si>
  <si>
    <t>6B</t>
  </si>
  <si>
    <t>6C</t>
  </si>
  <si>
    <t>6D</t>
  </si>
  <si>
    <t>TopTenMathematics.com</t>
  </si>
  <si>
    <r>
      <rPr>
        <b/>
        <sz val="20"/>
        <color rgb="FF00B050"/>
        <rFont val="Calibri"/>
        <family val="2"/>
        <scheme val="minor"/>
      </rPr>
      <t>Fully correct: Type '2', developmental step will automatically change to green.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rgb="FFFFC000"/>
        <rFont val="Calibri"/>
        <family val="2"/>
        <scheme val="minor"/>
      </rPr>
      <t>Partially correct answer: Type '1', grid will change to yellow.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rgb="FFFF0000"/>
        <rFont val="Calibri"/>
        <family val="2"/>
        <scheme val="minor"/>
      </rPr>
      <t xml:space="preserve">Incorrect: Keep grid empty/'0' for red. </t>
    </r>
  </si>
  <si>
    <r>
      <t xml:space="preserve">Tip 3: Scores are automatically calculated in the final column, out of the total developmental steps in the pre-assessment. Tip 4: </t>
    </r>
    <r>
      <rPr>
        <b/>
        <u/>
        <sz val="20"/>
        <color theme="1"/>
        <rFont val="Calibri"/>
        <family val="2"/>
        <scheme val="minor"/>
      </rPr>
      <t>Delete all student rows not in use</t>
    </r>
    <r>
      <rPr>
        <b/>
        <sz val="20"/>
        <color theme="1"/>
        <rFont val="Calibri"/>
        <family val="2"/>
        <scheme val="minor"/>
      </rPr>
      <t xml:space="preserve">. Tip 5: Enter students in the same order as the pre-test for the post-test. </t>
    </r>
  </si>
  <si>
    <t xml:space="preserve">Tip 3. If you enter students in the same order, the formulas automatically calculate growth. </t>
  </si>
  <si>
    <t xml:space="preserve">Percentage of the class that has mastered that step (ensure grid A44 is correct): </t>
  </si>
  <si>
    <t xml:space="preserve">Example: Delete to enter first student. </t>
  </si>
  <si>
    <t>Enter students alphabetically</t>
  </si>
  <si>
    <t xml:space="preserve">Delete all student rows not in use. </t>
  </si>
  <si>
    <t xml:space="preserve">Enter in same order as pre-test. </t>
  </si>
  <si>
    <t>Do not enter any students</t>
  </si>
  <si>
    <t xml:space="preserve">who did not sit the pre-test. </t>
  </si>
  <si>
    <t>Delete all rows not in use</t>
  </si>
  <si>
    <t xml:space="preserve">for growth formulas to work. </t>
  </si>
  <si>
    <t xml:space="preserve">If a student did not sit the post-test, </t>
  </si>
  <si>
    <t xml:space="preserve">delete their pre-test result, </t>
  </si>
  <si>
    <t xml:space="preserve">as this will impact average growth. </t>
  </si>
  <si>
    <t>DIRECT LINKS TO UNIT PLANS</t>
  </si>
  <si>
    <t>PLACE VALUE DEVELOPMENTAL STEPS</t>
  </si>
  <si>
    <t>5B</t>
  </si>
  <si>
    <t>In words</t>
  </si>
  <si>
    <t>Rounding</t>
  </si>
  <si>
    <t>Renaming</t>
  </si>
  <si>
    <t>Make with materials and draw</t>
  </si>
  <si>
    <t>In numerals and place value form</t>
  </si>
  <si>
    <t>4-DIGIT NUMBERS: THINK BOARD AND SINGLE PAGE FOR LEVEL 3</t>
  </si>
  <si>
    <t>5-DIGITS AND BEYOND: THINK BOARD AND SINGLE PAGE</t>
  </si>
  <si>
    <t>DECIMALS: TENTHS, HUNDREDTHS</t>
  </si>
  <si>
    <t>Add and subtract place values (bridging)</t>
  </si>
  <si>
    <t>Number lines and ordering</t>
  </si>
  <si>
    <t>Decimals as money</t>
  </si>
  <si>
    <t>Visual, money and measurement models of decimals</t>
  </si>
  <si>
    <t>Compare, order and place on number lines</t>
  </si>
  <si>
    <t>6E</t>
  </si>
  <si>
    <t>INTEGERS</t>
  </si>
  <si>
    <t>Rounding decimals</t>
  </si>
  <si>
    <t>DECIMALS: 3 PLACES</t>
  </si>
  <si>
    <t>POWERS OF 10</t>
  </si>
  <si>
    <t>Decimals by powers of 10</t>
  </si>
  <si>
    <t>6F</t>
  </si>
  <si>
    <t>Justify and prove whether a number is prime or composite</t>
  </si>
  <si>
    <t>Locate integers on a Cartesian Plane</t>
  </si>
  <si>
    <t>5E</t>
  </si>
  <si>
    <t>In numerals, real-life values and words</t>
  </si>
  <si>
    <t>Power of 10 patterns</t>
  </si>
  <si>
    <t>Real-life integers on a number line</t>
  </si>
  <si>
    <t>Abbreviated/ decimal forms of larger place values</t>
  </si>
  <si>
    <t>Year 3A Place Value</t>
  </si>
  <si>
    <t>Year 3B Place Value</t>
  </si>
  <si>
    <t>Year 3C Place Value</t>
  </si>
  <si>
    <t>Year 4A Place Value</t>
  </si>
  <si>
    <t>Year 4B Place Value</t>
  </si>
  <si>
    <t>Year 4C Place Value</t>
  </si>
  <si>
    <t>Year 3C &amp; Year 4C Softball Lesson</t>
  </si>
  <si>
    <r>
      <t xml:space="preserve">Multiply Unit 6 </t>
    </r>
    <r>
      <rPr>
        <b/>
        <i/>
        <sz val="11"/>
        <color theme="1"/>
        <rFont val="Calibri"/>
        <family val="2"/>
        <scheme val="minor"/>
      </rPr>
      <t>Lesson 1</t>
    </r>
  </si>
  <si>
    <t>Renaming and real-life links to tenths and hundredths</t>
  </si>
  <si>
    <t>Year 4 Decimals</t>
  </si>
  <si>
    <t>Year 5 Decimals</t>
  </si>
  <si>
    <t>Year 6E Place Value Lesson 8</t>
  </si>
  <si>
    <t>Find all factors of a number</t>
  </si>
  <si>
    <t>Find prime factors</t>
  </si>
  <si>
    <r>
      <t xml:space="preserve">Multiply Unit 9 </t>
    </r>
    <r>
      <rPr>
        <b/>
        <i/>
        <sz val="11"/>
        <color theme="1"/>
        <rFont val="Calibri"/>
        <family val="2"/>
        <scheme val="minor"/>
      </rPr>
      <t>Lesson 1</t>
    </r>
  </si>
  <si>
    <t>Year 6C Place Value &amp; Multiply Unit 8</t>
  </si>
  <si>
    <t>Year 6C Place Value</t>
  </si>
  <si>
    <t>Year 6B Place Value</t>
  </si>
  <si>
    <t>Decimals as measurement on number lines</t>
  </si>
  <si>
    <t>FACTORS, PRIME AND COMPOSITE</t>
  </si>
  <si>
    <t>4D</t>
  </si>
  <si>
    <t>4E</t>
  </si>
  <si>
    <t>4F</t>
  </si>
  <si>
    <t>MARKING TIPS FOR POST-TEST (COPY ONLY THE STUDENT NAMES AND ANSWER CELLS, NOT THE ENTIRE SHEET AND NOT THE TOTAL SCORE COLUMN)</t>
  </si>
  <si>
    <t>Tip 1. Copy and paste the pre-test results into this sheet (only student names and answer cells, NOT the total score column). Adjust growth by entering '1' over '0' for a partial mark, or '3' over '1/0' for full marks.</t>
  </si>
  <si>
    <t xml:space="preserve">LIGHT GREEN '3' MARK SHOWS GROWTH: Tip 2. Only ask students to re-attempt incorrect questions from the pre-test (use a highlighter on a new test, or post-it notes on top of the original pre-test questions they answered incorrectly, or similar). Show growth by entering '1' over '0' for any partial growth/marks, or '3' over '0'  or '1' for full growth (full marks on that step). The grid will change to light green to show the growth from the pre-test to post-test. </t>
  </si>
  <si>
    <t>Markings Tips: Tip 1: 'Save as' with new file name before entering class data. Please do not enter anything in the final blue column as these cells contain automatic formulas.</t>
  </si>
  <si>
    <t xml:space="preserve">Tip 2: Each box on the test signifies one key developmental step (even if it has 2-3 questions allocated across the assessment).  Boxes on the tests are coloured for ease of reference and navigation only. Numbers correspond to year levels. </t>
  </si>
  <si>
    <t>Scores out of 25 Developmental Steps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</si>
</sst>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0"/>
      <color rgb="FFFFC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20"/>
      <color rgb="FF00B050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99FF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8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2" borderId="3" xfId="0" applyFont="1" applyFill="1" applyBorder="1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5" fillId="2" borderId="3" xfId="0" applyFont="1" applyFill="1" applyBorder="1"/>
    <xf numFmtId="0" fontId="7" fillId="2" borderId="0" xfId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9" fontId="0" fillId="5" borderId="1" xfId="2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wrapText="1"/>
    </xf>
    <xf numFmtId="0" fontId="0" fillId="2" borderId="3" xfId="0" quotePrefix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9" fontId="0" fillId="5" borderId="1" xfId="2" applyFon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6" fillId="2" borderId="0" xfId="1" applyFont="1" applyFill="1" applyAlignment="1">
      <alignment horizontal="center"/>
    </xf>
    <xf numFmtId="0" fontId="14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0" borderId="0" xfId="0" applyFont="1"/>
    <xf numFmtId="0" fontId="14" fillId="2" borderId="0" xfId="0" applyFont="1" applyFill="1" applyAlignment="1">
      <alignment horizontal="center"/>
    </xf>
    <xf numFmtId="0" fontId="14" fillId="6" borderId="0" xfId="0" applyFont="1" applyFill="1"/>
    <xf numFmtId="0" fontId="14" fillId="6" borderId="0" xfId="0" applyFont="1" applyFill="1" applyAlignment="1">
      <alignment horizontal="center"/>
    </xf>
    <xf numFmtId="0" fontId="17" fillId="6" borderId="0" xfId="0" applyFont="1" applyFill="1"/>
    <xf numFmtId="0" fontId="21" fillId="6" borderId="0" xfId="0" applyFont="1" applyFill="1"/>
    <xf numFmtId="0" fontId="22" fillId="6" borderId="0" xfId="0" applyFont="1" applyFill="1"/>
    <xf numFmtId="0" fontId="23" fillId="6" borderId="0" xfId="0" applyFont="1" applyFill="1"/>
    <xf numFmtId="0" fontId="24" fillId="6" borderId="0" xfId="0" applyFont="1" applyFill="1"/>
    <xf numFmtId="0" fontId="24" fillId="6" borderId="0" xfId="0" applyFont="1" applyFill="1" applyAlignment="1">
      <alignment horizontal="center"/>
    </xf>
    <xf numFmtId="0" fontId="25" fillId="0" borderId="1" xfId="0" applyFont="1" applyBorder="1"/>
    <xf numFmtId="0" fontId="26" fillId="3" borderId="6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14" fillId="11" borderId="0" xfId="0" applyFont="1" applyFill="1"/>
    <xf numFmtId="0" fontId="17" fillId="11" borderId="0" xfId="0" applyFont="1" applyFill="1"/>
    <xf numFmtId="0" fontId="17" fillId="11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3" borderId="9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center" wrapText="1"/>
    </xf>
    <xf numFmtId="0" fontId="15" fillId="10" borderId="8" xfId="0" applyFont="1" applyFill="1" applyBorder="1" applyAlignment="1">
      <alignment horizontal="center" wrapText="1"/>
    </xf>
    <xf numFmtId="0" fontId="15" fillId="10" borderId="9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wrapText="1"/>
    </xf>
  </cellXfs>
  <cellStyles count="3">
    <cellStyle name="Hyperlink" xfId="1" builtinId="8"/>
    <cellStyle name="Normal" xfId="0" builtinId="0"/>
    <cellStyle name="Percent" xfId="2" builtinId="5"/>
  </cellStyles>
  <dxfs count="8"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  <border>
        <vertical/>
        <horizontal/>
      </border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99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ptenresource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optenresourc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58"/>
  <sheetViews>
    <sheetView zoomScale="53" zoomScaleNormal="86" workbookViewId="0"/>
  </sheetViews>
  <sheetFormatPr defaultRowHeight="14.25" x14ac:dyDescent="0.45"/>
  <cols>
    <col min="1" max="1" width="33.796875" customWidth="1"/>
    <col min="2" max="16" width="10.796875" style="6" customWidth="1"/>
    <col min="17" max="17" width="12.265625" style="6" customWidth="1"/>
    <col min="18" max="20" width="10.796875" style="6" customWidth="1"/>
    <col min="21" max="21" width="11.59765625" style="6" customWidth="1"/>
    <col min="22" max="26" width="10.796875" style="6" customWidth="1"/>
    <col min="27" max="27" width="20.796875" style="6" customWidth="1"/>
    <col min="28" max="30" width="8.73046875" style="5"/>
  </cols>
  <sheetData>
    <row r="1" spans="1:52" s="47" customFormat="1" ht="25.5" x14ac:dyDescent="0.75">
      <c r="A1" s="46" t="s">
        <v>100</v>
      </c>
      <c r="AB1" s="48"/>
    </row>
    <row r="2" spans="1:52" s="37" customFormat="1" ht="25.5" x14ac:dyDescent="0.75">
      <c r="A2" s="36" t="s">
        <v>101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40"/>
      <c r="AE2" s="40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40"/>
      <c r="AT2" s="36"/>
      <c r="AU2" s="36"/>
      <c r="AV2" s="36"/>
      <c r="AW2" s="36"/>
      <c r="AX2" s="36"/>
      <c r="AY2" s="36"/>
      <c r="AZ2" s="36"/>
    </row>
    <row r="3" spans="1:52" s="43" customFormat="1" ht="25.5" x14ac:dyDescent="0.75">
      <c r="A3" s="41" t="s">
        <v>29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2"/>
      <c r="AE3" s="42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2"/>
      <c r="AT3" s="41"/>
      <c r="AU3" s="41"/>
      <c r="AV3" s="41"/>
      <c r="AW3" s="41"/>
      <c r="AX3" s="41"/>
      <c r="AY3" s="41"/>
      <c r="AZ3" s="41"/>
    </row>
    <row r="4" spans="1:52" s="37" customFormat="1" ht="25.5" x14ac:dyDescent="0.75">
      <c r="A4" s="36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40"/>
      <c r="AE4" s="40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40"/>
      <c r="AT4" s="36"/>
      <c r="AU4" s="36"/>
      <c r="AV4" s="36"/>
      <c r="AW4" s="36"/>
      <c r="AX4" s="36"/>
      <c r="AY4" s="36"/>
      <c r="AZ4" s="36"/>
    </row>
    <row r="5" spans="1:52" s="5" customFormat="1" ht="36" x14ac:dyDescent="1.05">
      <c r="A5" s="7" t="s">
        <v>45</v>
      </c>
      <c r="B5" s="12"/>
      <c r="C5" s="25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35" t="s">
        <v>28</v>
      </c>
    </row>
    <row r="6" spans="1:52" ht="18.5" customHeight="1" x14ac:dyDescent="0.55000000000000004">
      <c r="A6" s="3"/>
      <c r="B6" s="11" t="s">
        <v>1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17</v>
      </c>
      <c r="H6" s="11" t="s">
        <v>19</v>
      </c>
      <c r="I6" s="11" t="s">
        <v>2</v>
      </c>
      <c r="J6" s="11" t="s">
        <v>15</v>
      </c>
      <c r="K6" s="11" t="s">
        <v>16</v>
      </c>
      <c r="L6" s="11" t="s">
        <v>21</v>
      </c>
      <c r="M6" s="11" t="s">
        <v>46</v>
      </c>
      <c r="N6" s="33" t="s">
        <v>94</v>
      </c>
      <c r="O6" s="33" t="s">
        <v>95</v>
      </c>
      <c r="P6" s="33" t="s">
        <v>96</v>
      </c>
      <c r="Q6" s="33" t="s">
        <v>20</v>
      </c>
      <c r="R6" s="33" t="s">
        <v>22</v>
      </c>
      <c r="S6" s="33" t="s">
        <v>24</v>
      </c>
      <c r="T6" s="33" t="s">
        <v>23</v>
      </c>
      <c r="U6" s="33" t="s">
        <v>25</v>
      </c>
      <c r="V6" s="33" t="s">
        <v>69</v>
      </c>
      <c r="W6" s="33" t="s">
        <v>26</v>
      </c>
      <c r="X6" s="33" t="s">
        <v>27</v>
      </c>
      <c r="Y6" s="33" t="s">
        <v>60</v>
      </c>
      <c r="Z6" s="33" t="s">
        <v>66</v>
      </c>
      <c r="AA6" s="62" t="s">
        <v>102</v>
      </c>
    </row>
    <row r="7" spans="1:52" ht="29" customHeight="1" x14ac:dyDescent="0.55000000000000004">
      <c r="A7" s="3" t="s">
        <v>18</v>
      </c>
      <c r="B7" s="84" t="s">
        <v>52</v>
      </c>
      <c r="C7" s="84"/>
      <c r="D7" s="84"/>
      <c r="E7" s="84"/>
      <c r="F7" s="84"/>
      <c r="G7" s="84"/>
      <c r="H7" s="84"/>
      <c r="I7" s="72" t="s">
        <v>53</v>
      </c>
      <c r="J7" s="73"/>
      <c r="K7" s="73"/>
      <c r="L7" s="73"/>
      <c r="M7" s="74"/>
      <c r="N7" s="85" t="s">
        <v>54</v>
      </c>
      <c r="O7" s="85"/>
      <c r="P7" s="85"/>
      <c r="Q7" s="85"/>
      <c r="R7" s="86" t="s">
        <v>63</v>
      </c>
      <c r="S7" s="86"/>
      <c r="T7" s="82" t="s">
        <v>64</v>
      </c>
      <c r="U7" s="82"/>
      <c r="V7" s="83" t="s">
        <v>93</v>
      </c>
      <c r="W7" s="83"/>
      <c r="X7" s="83"/>
      <c r="Y7" s="80" t="s">
        <v>61</v>
      </c>
      <c r="Z7" s="80"/>
      <c r="AA7" s="63"/>
    </row>
    <row r="8" spans="1:52" s="4" customFormat="1" ht="90.5" customHeight="1" x14ac:dyDescent="0.45">
      <c r="A8" s="10" t="s">
        <v>0</v>
      </c>
      <c r="B8" s="51" t="s">
        <v>50</v>
      </c>
      <c r="C8" s="52" t="s">
        <v>51</v>
      </c>
      <c r="D8" s="53" t="s">
        <v>47</v>
      </c>
      <c r="E8" s="55" t="s">
        <v>48</v>
      </c>
      <c r="F8" s="57" t="s">
        <v>56</v>
      </c>
      <c r="G8" s="56" t="s">
        <v>49</v>
      </c>
      <c r="H8" s="54" t="s">
        <v>55</v>
      </c>
      <c r="I8" s="52" t="s">
        <v>70</v>
      </c>
      <c r="J8" s="57" t="s">
        <v>56</v>
      </c>
      <c r="K8" s="57" t="s">
        <v>71</v>
      </c>
      <c r="L8" s="55" t="s">
        <v>48</v>
      </c>
      <c r="M8" s="54" t="s">
        <v>55</v>
      </c>
      <c r="N8" s="9" t="s">
        <v>58</v>
      </c>
      <c r="O8" s="9" t="s">
        <v>57</v>
      </c>
      <c r="P8" s="9" t="s">
        <v>92</v>
      </c>
      <c r="Q8" s="9" t="s">
        <v>82</v>
      </c>
      <c r="R8" s="9" t="s">
        <v>59</v>
      </c>
      <c r="S8" s="9" t="s">
        <v>62</v>
      </c>
      <c r="T8" s="9" t="s">
        <v>65</v>
      </c>
      <c r="U8" s="9" t="s">
        <v>73</v>
      </c>
      <c r="V8" s="9" t="s">
        <v>86</v>
      </c>
      <c r="W8" s="9" t="s">
        <v>87</v>
      </c>
      <c r="X8" s="9" t="s">
        <v>67</v>
      </c>
      <c r="Y8" s="9" t="s">
        <v>72</v>
      </c>
      <c r="Z8" s="9" t="s">
        <v>68</v>
      </c>
      <c r="AA8" s="63"/>
      <c r="AB8" s="15"/>
      <c r="AC8" s="15"/>
      <c r="AD8" s="15"/>
    </row>
    <row r="9" spans="1:52" s="4" customFormat="1" ht="55.5" customHeight="1" x14ac:dyDescent="0.45">
      <c r="A9" s="50" t="s">
        <v>44</v>
      </c>
      <c r="B9" s="9" t="s">
        <v>74</v>
      </c>
      <c r="C9" s="9" t="s">
        <v>74</v>
      </c>
      <c r="D9" s="9" t="s">
        <v>74</v>
      </c>
      <c r="E9" s="9" t="s">
        <v>75</v>
      </c>
      <c r="F9" s="9" t="s">
        <v>75</v>
      </c>
      <c r="G9" s="9" t="s">
        <v>76</v>
      </c>
      <c r="H9" s="9" t="s">
        <v>80</v>
      </c>
      <c r="I9" s="9" t="s">
        <v>77</v>
      </c>
      <c r="J9" s="9" t="s">
        <v>78</v>
      </c>
      <c r="K9" s="9" t="s">
        <v>81</v>
      </c>
      <c r="L9" s="9" t="s">
        <v>78</v>
      </c>
      <c r="M9" s="9" t="s">
        <v>79</v>
      </c>
      <c r="N9" s="9" t="s">
        <v>83</v>
      </c>
      <c r="O9" s="9" t="s">
        <v>83</v>
      </c>
      <c r="P9" s="9" t="s">
        <v>83</v>
      </c>
      <c r="Q9" s="9" t="s">
        <v>83</v>
      </c>
      <c r="R9" s="9" t="s">
        <v>84</v>
      </c>
      <c r="S9" s="9" t="s">
        <v>84</v>
      </c>
      <c r="T9" s="9" t="s">
        <v>88</v>
      </c>
      <c r="U9" s="9" t="s">
        <v>85</v>
      </c>
      <c r="V9" s="9" t="s">
        <v>89</v>
      </c>
      <c r="W9" s="9" t="s">
        <v>90</v>
      </c>
      <c r="X9" s="9" t="s">
        <v>90</v>
      </c>
      <c r="Y9" s="9" t="s">
        <v>91</v>
      </c>
      <c r="Z9" s="9" t="s">
        <v>91</v>
      </c>
      <c r="AA9" s="64"/>
      <c r="AB9" s="15"/>
      <c r="AC9" s="15"/>
      <c r="AD9" s="15"/>
    </row>
    <row r="10" spans="1:52" x14ac:dyDescent="0.45">
      <c r="A10" s="49" t="s">
        <v>33</v>
      </c>
      <c r="B10" s="13">
        <v>2</v>
      </c>
      <c r="C10" s="13">
        <v>2</v>
      </c>
      <c r="D10" s="13">
        <v>2</v>
      </c>
      <c r="E10" s="13">
        <v>1</v>
      </c>
      <c r="F10" s="13">
        <v>1</v>
      </c>
      <c r="G10" s="13">
        <v>0</v>
      </c>
      <c r="H10" s="13">
        <v>1</v>
      </c>
      <c r="I10" s="13">
        <v>2</v>
      </c>
      <c r="J10" s="13">
        <v>2</v>
      </c>
      <c r="K10" s="13">
        <v>1</v>
      </c>
      <c r="L10" s="13">
        <v>1</v>
      </c>
      <c r="M10" s="13">
        <v>1</v>
      </c>
      <c r="N10" s="13"/>
      <c r="O10" s="13"/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7">
        <f t="shared" ref="AA10:AA41" si="0">SUM(SUMIF(B10:Z10,3,B10:Z10)/3)+(SUMIF(B10:Z10,2,B10:Z10)/2)+SUMIF(B10:Z10,1,B10:Z10)/2</f>
        <v>8</v>
      </c>
    </row>
    <row r="11" spans="1:52" x14ac:dyDescent="0.45">
      <c r="A11" s="1" t="s">
        <v>34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7">
        <f t="shared" si="0"/>
        <v>0</v>
      </c>
    </row>
    <row r="12" spans="1:52" x14ac:dyDescent="0.45">
      <c r="A12" s="1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7">
        <f t="shared" si="0"/>
        <v>0</v>
      </c>
    </row>
    <row r="13" spans="1:52" x14ac:dyDescent="0.45">
      <c r="A13" s="1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7">
        <f t="shared" si="0"/>
        <v>0</v>
      </c>
    </row>
    <row r="14" spans="1:52" x14ac:dyDescent="0.45">
      <c r="A14" s="1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7">
        <f t="shared" si="0"/>
        <v>0</v>
      </c>
    </row>
    <row r="15" spans="1:52" x14ac:dyDescent="0.45">
      <c r="A15" s="1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7">
        <f t="shared" si="0"/>
        <v>0</v>
      </c>
    </row>
    <row r="16" spans="1:52" x14ac:dyDescent="0.45">
      <c r="A16" s="1"/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7">
        <f t="shared" si="0"/>
        <v>0</v>
      </c>
    </row>
    <row r="17" spans="1:27" x14ac:dyDescent="0.45">
      <c r="A17" s="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7">
        <f t="shared" si="0"/>
        <v>0</v>
      </c>
    </row>
    <row r="18" spans="1:27" x14ac:dyDescent="0.45">
      <c r="A18" s="1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7">
        <f t="shared" si="0"/>
        <v>0</v>
      </c>
    </row>
    <row r="19" spans="1:27" x14ac:dyDescent="0.45">
      <c r="A19" s="1"/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7">
        <f t="shared" si="0"/>
        <v>0</v>
      </c>
    </row>
    <row r="20" spans="1:27" x14ac:dyDescent="0.45">
      <c r="A20" s="1"/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7">
        <f t="shared" si="0"/>
        <v>0</v>
      </c>
    </row>
    <row r="21" spans="1:27" x14ac:dyDescent="0.45">
      <c r="A21" s="1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7">
        <f t="shared" si="0"/>
        <v>0</v>
      </c>
    </row>
    <row r="22" spans="1:27" x14ac:dyDescent="0.45">
      <c r="A22" s="1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7">
        <f t="shared" si="0"/>
        <v>0</v>
      </c>
    </row>
    <row r="23" spans="1:27" x14ac:dyDescent="0.45">
      <c r="A23" s="1"/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7">
        <f t="shared" si="0"/>
        <v>0</v>
      </c>
    </row>
    <row r="24" spans="1:27" x14ac:dyDescent="0.45">
      <c r="A24" s="1"/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7">
        <f t="shared" si="0"/>
        <v>0</v>
      </c>
    </row>
    <row r="25" spans="1:27" x14ac:dyDescent="0.45">
      <c r="A25" s="1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7">
        <f t="shared" si="0"/>
        <v>0</v>
      </c>
    </row>
    <row r="26" spans="1:27" x14ac:dyDescent="0.45">
      <c r="A26" s="2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7">
        <f t="shared" si="0"/>
        <v>0</v>
      </c>
    </row>
    <row r="27" spans="1:27" x14ac:dyDescent="0.45">
      <c r="A27" s="2"/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7">
        <f t="shared" si="0"/>
        <v>0</v>
      </c>
    </row>
    <row r="28" spans="1:27" x14ac:dyDescent="0.45">
      <c r="A28" s="2"/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7">
        <f t="shared" si="0"/>
        <v>0</v>
      </c>
    </row>
    <row r="29" spans="1:27" x14ac:dyDescent="0.45">
      <c r="A29" s="2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7">
        <f t="shared" si="0"/>
        <v>0</v>
      </c>
    </row>
    <row r="30" spans="1:27" x14ac:dyDescent="0.45">
      <c r="A30" s="2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7">
        <f t="shared" si="0"/>
        <v>0</v>
      </c>
    </row>
    <row r="31" spans="1:27" x14ac:dyDescent="0.45">
      <c r="A31" s="2"/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7">
        <f t="shared" si="0"/>
        <v>0</v>
      </c>
    </row>
    <row r="32" spans="1:27" x14ac:dyDescent="0.45">
      <c r="A32" s="1" t="s">
        <v>35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7">
        <f t="shared" si="0"/>
        <v>0</v>
      </c>
    </row>
    <row r="33" spans="1:27" x14ac:dyDescent="0.45">
      <c r="A33" s="2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7">
        <f t="shared" si="0"/>
        <v>0</v>
      </c>
    </row>
    <row r="34" spans="1:27" x14ac:dyDescent="0.45">
      <c r="A34" s="2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7">
        <f t="shared" si="0"/>
        <v>0</v>
      </c>
    </row>
    <row r="35" spans="1:27" x14ac:dyDescent="0.45">
      <c r="A35" s="2"/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7">
        <f t="shared" si="0"/>
        <v>0</v>
      </c>
    </row>
    <row r="36" spans="1:27" x14ac:dyDescent="0.45">
      <c r="A36" s="2"/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7">
        <f t="shared" si="0"/>
        <v>0</v>
      </c>
    </row>
    <row r="37" spans="1:27" x14ac:dyDescent="0.45">
      <c r="A37" s="2"/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7">
        <f t="shared" si="0"/>
        <v>0</v>
      </c>
    </row>
    <row r="38" spans="1:27" x14ac:dyDescent="0.45">
      <c r="A38" s="2"/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7">
        <f t="shared" si="0"/>
        <v>0</v>
      </c>
    </row>
    <row r="39" spans="1:27" x14ac:dyDescent="0.45">
      <c r="A39" s="2"/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7">
        <f t="shared" si="0"/>
        <v>0</v>
      </c>
    </row>
    <row r="40" spans="1:27" x14ac:dyDescent="0.45">
      <c r="A40" s="2"/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7">
        <f t="shared" si="0"/>
        <v>0</v>
      </c>
    </row>
    <row r="41" spans="1:27" x14ac:dyDescent="0.45">
      <c r="A41" s="2"/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7">
        <f t="shared" si="0"/>
        <v>0</v>
      </c>
    </row>
    <row r="42" spans="1:27" s="5" customFormat="1" ht="42.75" x14ac:dyDescent="0.45">
      <c r="A42" s="19" t="s">
        <v>32</v>
      </c>
      <c r="B42" s="20">
        <f>SUMIF(B10:B41,2,B10:B41)/2/A44 + SUMIF(B10:B41,3,B10:B41)/3/A44</f>
        <v>3.125E-2</v>
      </c>
      <c r="C42" s="20">
        <f>SUMIF(C10:C41,2,C10:C41)/2/A44 + SUMIF(C10:C41,3,C10:C41)/3/A44</f>
        <v>3.125E-2</v>
      </c>
      <c r="D42" s="20">
        <f>SUMIF(D10:D41,2,D10:D41)/2/A44 + SUMIF(D10:D41,3,D10:D41)/3/A44</f>
        <v>3.125E-2</v>
      </c>
      <c r="E42" s="20">
        <f>SUMIF(E10:E41,2,E10:E41)/2/A44 + SUMIF(E10:E41,3,E10:E41)/3/A44</f>
        <v>0</v>
      </c>
      <c r="F42" s="20">
        <f>SUMIF(F10:F41,2,F10:F41)/2/A44 + SUMIF(F10:F41,3,F10:F41)/3/A44</f>
        <v>0</v>
      </c>
      <c r="G42" s="20">
        <f>SUMIF(G10:G41,2,G10:G41)/2/A44 + SUMIF(G10:G41,3,G10:G41)/3/A44</f>
        <v>0</v>
      </c>
      <c r="H42" s="20">
        <f>SUMIF(H10:H41,2,H10:H41)/2/A44 + SUMIF(H10:H41,3,H10:H41)/3/A44</f>
        <v>0</v>
      </c>
      <c r="I42" s="20">
        <f>SUMIF(I10:I41,2,I10:I41)/2/A44 + SUMIF(I10:I41,3,I10:I41)/3/A44</f>
        <v>3.125E-2</v>
      </c>
      <c r="J42" s="20">
        <f>SUMIF(J10:J41,2,J10:J41)/2/A44 + SUMIF(J10:J41,3,J10:J41)/3/A44</f>
        <v>3.125E-2</v>
      </c>
      <c r="K42" s="20">
        <f>SUMIF(K10:K41,2,K10:K41)/2/A44 + SUMIF(K10:K41,3,K10:K41)/3/A44</f>
        <v>0</v>
      </c>
      <c r="L42" s="20">
        <f>SUMIF(L10:L41,2,L10:L41)/2/A44 + SUMIF(L10:L41,3,L10:L41)/3/A44</f>
        <v>0</v>
      </c>
      <c r="M42" s="20">
        <f>SUMIF(M10:M41,2,M10:M41)/2/A44 + SUMIF(M10:M41,3,M10:M41)/3/A44</f>
        <v>0</v>
      </c>
      <c r="N42" s="20">
        <f>SUMIF(N10:N41,2,N10:N41)/2/A44 + SUMIF(N10:N41,3,N10:N41)/3/A44</f>
        <v>0</v>
      </c>
      <c r="O42" s="20">
        <f>SUMIF(O10:O41,2,O10:O41)/2/A44 + SUMIF(O10:O41,3,O10:O41)/3/A44</f>
        <v>0</v>
      </c>
      <c r="P42" s="20">
        <f>SUMIF(P10:P41,2,P10:P41)/2/A44 + SUMIF(P10:P41,3,P10:P41)/3/A44</f>
        <v>0</v>
      </c>
      <c r="Q42" s="20">
        <f>SUMIF(Q10:Q41,2,Q10:Q41)/2/A44 + SUMIF(Q10:Q41,3,Q10:Q41)/3/A44</f>
        <v>0</v>
      </c>
      <c r="R42" s="20">
        <f>SUMIF(R10:R41,2,R10:R41)/2/A44 + SUMIF(R10:R41,3,R10:R41)/3/A44</f>
        <v>0</v>
      </c>
      <c r="S42" s="20">
        <f>SUMIF(S10:S41,2,S10:S41)/2/A44 + SUMIF(S10:S41,3,S10:S41)/3/A44</f>
        <v>0</v>
      </c>
      <c r="T42" s="20">
        <f>SUMIF(T10:T41,2,T10:T41)/2/A44 + SUMIF(T10:T41,3,T10:T41)/3/A44</f>
        <v>0</v>
      </c>
      <c r="U42" s="20">
        <f>SUMIF(U10:U41,2,U10:U41)/2/A44 + SUMIF(U10:U41,3,U10:U41)/3/A44</f>
        <v>0</v>
      </c>
      <c r="V42" s="20">
        <f>SUMIF(V10:V41,2,V10:V41)/2/A44 + SUMIF(V10:V41,3,V10:V41)/3/A44</f>
        <v>0</v>
      </c>
      <c r="W42" s="20">
        <f>SUMIF(W10:W41,2,W10:W41)/2/A44 + SUMIF(W10:W41,3,W10:W41)/3/A44</f>
        <v>0</v>
      </c>
      <c r="X42" s="20">
        <f>SUMIF(X10:X41,2,X10:X41)/2/A44 + SUMIF(X10:X41,3,X10:X41)/3/A44</f>
        <v>0</v>
      </c>
      <c r="Y42" s="20">
        <f>SUMIF(Y10:Y41,2,Y10:Y41)/2/A44 + SUMIF(Y10:Y41,3,Y10:Y41)/3/A44</f>
        <v>0</v>
      </c>
      <c r="Z42" s="20">
        <f>SUMIF(Z10:Z41,2,Z10:Z41)/2/A44 + SUMIF(Z10:Z41,3,Z10:Z41)/3/A44</f>
        <v>0</v>
      </c>
      <c r="AA42" s="23">
        <f>AVERAGE(AA10:AA41)</f>
        <v>0.25</v>
      </c>
    </row>
    <row r="43" spans="1:27" s="5" customFormat="1" ht="28.5" x14ac:dyDescent="0.45">
      <c r="A43" s="22" t="s">
        <v>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24" t="s">
        <v>6</v>
      </c>
    </row>
    <row r="44" spans="1:27" s="5" customFormat="1" ht="27" customHeight="1" x14ac:dyDescent="0.45">
      <c r="A44" s="16">
        <v>32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s="5" customFormat="1" x14ac:dyDescent="0.4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s="5" customFormat="1" x14ac:dyDescent="0.4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s="5" customFormat="1" x14ac:dyDescent="0.4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s="5" customFormat="1" x14ac:dyDescent="0.4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2:27" s="5" customFormat="1" x14ac:dyDescent="0.4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2:27" s="5" customFormat="1" x14ac:dyDescent="0.4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2:27" s="5" customFormat="1" x14ac:dyDescent="0.4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2:27" s="5" customFormat="1" x14ac:dyDescent="0.4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2:27" s="5" customFormat="1" x14ac:dyDescent="0.4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2:27" s="5" customFormat="1" x14ac:dyDescent="0.4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2:27" s="5" customFormat="1" x14ac:dyDescent="0.4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2:27" s="5" customFormat="1" x14ac:dyDescent="0.4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2:27" s="5" customFormat="1" x14ac:dyDescent="0.4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2:27" s="5" customFormat="1" x14ac:dyDescent="0.4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</sheetData>
  <mergeCells count="8">
    <mergeCell ref="T7:U7"/>
    <mergeCell ref="V7:X7"/>
    <mergeCell ref="Y7:Z7"/>
    <mergeCell ref="AA6:AA9"/>
    <mergeCell ref="B7:H7"/>
    <mergeCell ref="N7:Q7"/>
    <mergeCell ref="R7:S7"/>
    <mergeCell ref="I7:M7"/>
  </mergeCells>
  <conditionalFormatting sqref="B10:Z41">
    <cfRule type="cellIs" dxfId="3" priority="2" operator="between">
      <formula>3</formula>
      <formula>3</formula>
    </cfRule>
    <cfRule type="cellIs" dxfId="2" priority="3" operator="between">
      <formula>2</formula>
      <formula>2</formula>
    </cfRule>
    <cfRule type="cellIs" dxfId="1" priority="4" operator="between">
      <formula>1</formula>
      <formula>1</formula>
    </cfRule>
    <cfRule type="cellIs" dxfId="0" priority="5" operator="between">
      <formula>0</formula>
      <formula>0</formula>
    </cfRule>
  </conditionalFormatting>
  <hyperlinks>
    <hyperlink ref="AA5" r:id="rId1" display="www.toptenresources.com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6E3C-4E68-4114-91EC-F02908C7FDF9}">
  <sheetPr codeName="Sheet2"/>
  <dimension ref="A1:AH67"/>
  <sheetViews>
    <sheetView tabSelected="1" zoomScale="52" zoomScaleNormal="40" workbookViewId="0"/>
  </sheetViews>
  <sheetFormatPr defaultRowHeight="14.25" x14ac:dyDescent="0.45"/>
  <cols>
    <col min="1" max="1" width="33.59765625" customWidth="1"/>
    <col min="2" max="13" width="10.59765625" style="6" customWidth="1"/>
    <col min="14" max="14" width="13.265625" style="6" customWidth="1"/>
    <col min="15" max="16" width="10.59765625" style="6" customWidth="1"/>
    <col min="17" max="17" width="11.796875" style="6" customWidth="1"/>
    <col min="18" max="20" width="10.59765625" style="6" customWidth="1"/>
    <col min="21" max="21" width="12.33203125" style="6" customWidth="1"/>
    <col min="22" max="23" width="13.265625" style="6" customWidth="1"/>
    <col min="24" max="24" width="14.06640625" style="6" bestFit="1" customWidth="1"/>
    <col min="25" max="26" width="10.59765625" style="6" customWidth="1"/>
    <col min="27" max="27" width="14.265625" style="6" customWidth="1"/>
    <col min="28" max="28" width="14" style="6" customWidth="1"/>
    <col min="29" max="34" width="8.73046875" style="5"/>
  </cols>
  <sheetData>
    <row r="1" spans="1:34" s="45" customFormat="1" ht="25.5" x14ac:dyDescent="0.75">
      <c r="A1" s="44" t="s">
        <v>97</v>
      </c>
      <c r="Y1" s="58"/>
      <c r="Z1" s="58"/>
      <c r="AB1" s="58"/>
    </row>
    <row r="2" spans="1:34" s="39" customFormat="1" ht="25.5" x14ac:dyDescent="0.75">
      <c r="A2" s="36" t="s">
        <v>98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8"/>
      <c r="Z2" s="38"/>
      <c r="AA2" s="37"/>
      <c r="AB2" s="38"/>
      <c r="AC2" s="37"/>
      <c r="AD2" s="37"/>
      <c r="AE2" s="37"/>
      <c r="AF2" s="37"/>
    </row>
    <row r="3" spans="1:34" s="60" customFormat="1" ht="25.5" x14ac:dyDescent="0.75">
      <c r="A3" s="59" t="s">
        <v>99</v>
      </c>
      <c r="Y3" s="61"/>
      <c r="Z3" s="61"/>
      <c r="AB3" s="61"/>
    </row>
    <row r="4" spans="1:34" s="39" customFormat="1" ht="25.5" x14ac:dyDescent="0.75">
      <c r="A4" s="36" t="s">
        <v>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  <c r="Z4" s="38"/>
      <c r="AA4" s="37"/>
      <c r="AB4" s="38"/>
      <c r="AC4" s="37"/>
      <c r="AD4" s="37"/>
      <c r="AE4" s="37"/>
      <c r="AF4" s="37"/>
    </row>
    <row r="5" spans="1:34" s="5" customFormat="1" ht="36" x14ac:dyDescent="1.05">
      <c r="A5" s="7" t="s">
        <v>45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35" t="s">
        <v>28</v>
      </c>
      <c r="AB5" s="14"/>
    </row>
    <row r="6" spans="1:34" s="5" customFormat="1" ht="18" x14ac:dyDescent="0.55000000000000004">
      <c r="A6" s="3"/>
      <c r="B6" s="11" t="s">
        <v>1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17</v>
      </c>
      <c r="H6" s="11" t="s">
        <v>19</v>
      </c>
      <c r="I6" s="11" t="s">
        <v>2</v>
      </c>
      <c r="J6" s="11" t="s">
        <v>15</v>
      </c>
      <c r="K6" s="11" t="s">
        <v>16</v>
      </c>
      <c r="L6" s="11" t="s">
        <v>21</v>
      </c>
      <c r="M6" s="11" t="s">
        <v>46</v>
      </c>
      <c r="N6" s="33" t="s">
        <v>94</v>
      </c>
      <c r="O6" s="33" t="s">
        <v>95</v>
      </c>
      <c r="P6" s="33" t="s">
        <v>96</v>
      </c>
      <c r="Q6" s="33" t="s">
        <v>20</v>
      </c>
      <c r="R6" s="33" t="s">
        <v>22</v>
      </c>
      <c r="S6" s="33" t="s">
        <v>24</v>
      </c>
      <c r="T6" s="33" t="s">
        <v>23</v>
      </c>
      <c r="U6" s="33" t="s">
        <v>25</v>
      </c>
      <c r="V6" s="33" t="s">
        <v>69</v>
      </c>
      <c r="W6" s="33" t="s">
        <v>26</v>
      </c>
      <c r="X6" s="33" t="s">
        <v>27</v>
      </c>
      <c r="Y6" s="33" t="s">
        <v>60</v>
      </c>
      <c r="Z6" s="33" t="s">
        <v>66</v>
      </c>
      <c r="AA6" s="8"/>
      <c r="AB6" s="14"/>
    </row>
    <row r="7" spans="1:34" ht="18.5" customHeight="1" x14ac:dyDescent="0.55000000000000004">
      <c r="A7" s="3" t="s">
        <v>18</v>
      </c>
      <c r="B7" s="69" t="s">
        <v>52</v>
      </c>
      <c r="C7" s="70"/>
      <c r="D7" s="70"/>
      <c r="E7" s="70"/>
      <c r="F7" s="70"/>
      <c r="G7" s="70"/>
      <c r="H7" s="71"/>
      <c r="I7" s="72" t="s">
        <v>53</v>
      </c>
      <c r="J7" s="73"/>
      <c r="K7" s="73"/>
      <c r="L7" s="73"/>
      <c r="M7" s="74"/>
      <c r="N7" s="75" t="s">
        <v>54</v>
      </c>
      <c r="O7" s="75"/>
      <c r="P7" s="75"/>
      <c r="Q7" s="75"/>
      <c r="R7" s="76" t="s">
        <v>63</v>
      </c>
      <c r="S7" s="76"/>
      <c r="T7" s="81" t="s">
        <v>64</v>
      </c>
      <c r="U7" s="81"/>
      <c r="V7" s="77" t="s">
        <v>93</v>
      </c>
      <c r="W7" s="78"/>
      <c r="X7" s="79"/>
      <c r="Y7" s="80" t="s">
        <v>61</v>
      </c>
      <c r="Z7" s="80"/>
      <c r="AA7" s="62" t="s">
        <v>102</v>
      </c>
      <c r="AB7" s="65" t="s">
        <v>3</v>
      </c>
    </row>
    <row r="8" spans="1:34" s="4" customFormat="1" ht="74.55" customHeight="1" x14ac:dyDescent="0.45">
      <c r="A8" s="10" t="s">
        <v>0</v>
      </c>
      <c r="B8" s="51" t="s">
        <v>50</v>
      </c>
      <c r="C8" s="52" t="s">
        <v>51</v>
      </c>
      <c r="D8" s="53" t="s">
        <v>47</v>
      </c>
      <c r="E8" s="55" t="s">
        <v>48</v>
      </c>
      <c r="F8" s="57" t="s">
        <v>56</v>
      </c>
      <c r="G8" s="56" t="s">
        <v>49</v>
      </c>
      <c r="H8" s="54" t="s">
        <v>55</v>
      </c>
      <c r="I8" s="52" t="s">
        <v>70</v>
      </c>
      <c r="J8" s="57" t="s">
        <v>56</v>
      </c>
      <c r="K8" s="57" t="s">
        <v>71</v>
      </c>
      <c r="L8" s="55" t="s">
        <v>48</v>
      </c>
      <c r="M8" s="54" t="s">
        <v>55</v>
      </c>
      <c r="N8" s="9" t="s">
        <v>58</v>
      </c>
      <c r="O8" s="9" t="s">
        <v>57</v>
      </c>
      <c r="P8" s="9" t="s">
        <v>92</v>
      </c>
      <c r="Q8" s="9" t="s">
        <v>82</v>
      </c>
      <c r="R8" s="9" t="s">
        <v>59</v>
      </c>
      <c r="S8" s="9" t="s">
        <v>62</v>
      </c>
      <c r="T8" s="9" t="s">
        <v>65</v>
      </c>
      <c r="U8" s="9" t="s">
        <v>73</v>
      </c>
      <c r="V8" s="9" t="s">
        <v>86</v>
      </c>
      <c r="W8" s="9" t="s">
        <v>87</v>
      </c>
      <c r="X8" s="9" t="s">
        <v>67</v>
      </c>
      <c r="Y8" s="9" t="s">
        <v>72</v>
      </c>
      <c r="Z8" s="9" t="s">
        <v>68</v>
      </c>
      <c r="AA8" s="63"/>
      <c r="AB8" s="66"/>
      <c r="AC8" s="15"/>
      <c r="AD8" s="15"/>
      <c r="AE8" s="15"/>
      <c r="AF8" s="15"/>
      <c r="AG8" s="15"/>
      <c r="AH8" s="15"/>
    </row>
    <row r="9" spans="1:34" s="4" customFormat="1" ht="55.05" customHeight="1" x14ac:dyDescent="0.45">
      <c r="A9" s="50" t="s">
        <v>44</v>
      </c>
      <c r="B9" s="9" t="s">
        <v>74</v>
      </c>
      <c r="C9" s="9" t="s">
        <v>74</v>
      </c>
      <c r="D9" s="9" t="s">
        <v>74</v>
      </c>
      <c r="E9" s="9" t="s">
        <v>75</v>
      </c>
      <c r="F9" s="9" t="s">
        <v>75</v>
      </c>
      <c r="G9" s="9" t="s">
        <v>76</v>
      </c>
      <c r="H9" s="9" t="s">
        <v>80</v>
      </c>
      <c r="I9" s="9" t="s">
        <v>77</v>
      </c>
      <c r="J9" s="9" t="s">
        <v>78</v>
      </c>
      <c r="K9" s="9" t="s">
        <v>81</v>
      </c>
      <c r="L9" s="9" t="s">
        <v>78</v>
      </c>
      <c r="M9" s="9" t="s">
        <v>79</v>
      </c>
      <c r="N9" s="9" t="s">
        <v>83</v>
      </c>
      <c r="O9" s="9" t="s">
        <v>83</v>
      </c>
      <c r="P9" s="9" t="s">
        <v>83</v>
      </c>
      <c r="Q9" s="9" t="s">
        <v>83</v>
      </c>
      <c r="R9" s="9" t="s">
        <v>84</v>
      </c>
      <c r="S9" s="9" t="s">
        <v>84</v>
      </c>
      <c r="T9" s="9" t="s">
        <v>88</v>
      </c>
      <c r="U9" s="9" t="s">
        <v>85</v>
      </c>
      <c r="V9" s="9" t="s">
        <v>89</v>
      </c>
      <c r="W9" s="9" t="s">
        <v>90</v>
      </c>
      <c r="X9" s="9" t="s">
        <v>90</v>
      </c>
      <c r="Y9" s="9" t="s">
        <v>91</v>
      </c>
      <c r="Z9" s="9" t="s">
        <v>91</v>
      </c>
      <c r="AA9" s="64"/>
      <c r="AB9" s="67"/>
      <c r="AC9" s="15"/>
      <c r="AD9" s="15"/>
      <c r="AE9" s="15"/>
      <c r="AF9" s="15"/>
      <c r="AG9" s="15"/>
      <c r="AH9" s="15"/>
    </row>
    <row r="10" spans="1:34" x14ac:dyDescent="0.45">
      <c r="A10" s="1" t="s">
        <v>36</v>
      </c>
      <c r="B10" s="13">
        <v>2</v>
      </c>
      <c r="C10" s="13">
        <v>2</v>
      </c>
      <c r="D10" s="13">
        <v>2</v>
      </c>
      <c r="E10" s="13">
        <v>3</v>
      </c>
      <c r="F10" s="13">
        <v>3</v>
      </c>
      <c r="G10" s="13">
        <v>3</v>
      </c>
      <c r="H10" s="13">
        <v>3</v>
      </c>
      <c r="I10" s="13">
        <v>2</v>
      </c>
      <c r="J10" s="13">
        <v>2</v>
      </c>
      <c r="K10" s="13">
        <v>3</v>
      </c>
      <c r="L10" s="13">
        <v>3</v>
      </c>
      <c r="M10" s="13">
        <v>3</v>
      </c>
      <c r="N10" s="13">
        <v>3</v>
      </c>
      <c r="O10" s="13">
        <v>3</v>
      </c>
      <c r="P10" s="13">
        <v>3</v>
      </c>
      <c r="Q10" s="13">
        <v>1</v>
      </c>
      <c r="R10" s="13">
        <v>1</v>
      </c>
      <c r="S10" s="13">
        <v>3</v>
      </c>
      <c r="T10" s="13"/>
      <c r="U10" s="13"/>
      <c r="V10" s="13">
        <v>1</v>
      </c>
      <c r="W10" s="13"/>
      <c r="X10" s="13"/>
      <c r="Y10" s="13"/>
      <c r="Z10" s="13"/>
      <c r="AA10" s="18">
        <f t="shared" ref="AA10:AA41" si="0">SUM(SUMIF(B10:Z10,3,B10:Z10)/3)+(SUMIF(B10:Z10,2,B10:Z10)/2)+SUMIF(B10:Z10,1,B10:Z10)/2</f>
        <v>17.5</v>
      </c>
      <c r="AB10" s="18">
        <f>AA10-'Pre-test'!AA10</f>
        <v>9.5</v>
      </c>
    </row>
    <row r="11" spans="1:34" x14ac:dyDescent="0.45">
      <c r="A11" s="34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8">
        <f t="shared" si="0"/>
        <v>0</v>
      </c>
      <c r="AB11" s="18">
        <f>AA11-'Pre-test'!AA11</f>
        <v>0</v>
      </c>
    </row>
    <row r="12" spans="1:34" x14ac:dyDescent="0.45">
      <c r="A12" s="1" t="s">
        <v>37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8">
        <f t="shared" si="0"/>
        <v>0</v>
      </c>
      <c r="AB12" s="18">
        <f>AA12-'Pre-test'!AA12</f>
        <v>0</v>
      </c>
    </row>
    <row r="13" spans="1:34" x14ac:dyDescent="0.45">
      <c r="A13" s="1" t="s">
        <v>38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8">
        <f t="shared" si="0"/>
        <v>0</v>
      </c>
      <c r="AB13" s="18">
        <f>AA13-'Pre-test'!AA13</f>
        <v>0</v>
      </c>
    </row>
    <row r="14" spans="1:34" x14ac:dyDescent="0.45">
      <c r="A14" s="1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8">
        <f t="shared" si="0"/>
        <v>0</v>
      </c>
      <c r="AB14" s="18">
        <f>AA14-'Pre-test'!AA14</f>
        <v>0</v>
      </c>
    </row>
    <row r="15" spans="1:34" x14ac:dyDescent="0.45">
      <c r="A15" s="1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8">
        <f t="shared" si="0"/>
        <v>0</v>
      </c>
      <c r="AB15" s="18">
        <f>AA15-'Pre-test'!AA15</f>
        <v>0</v>
      </c>
    </row>
    <row r="16" spans="1:34" x14ac:dyDescent="0.45">
      <c r="A16" s="1"/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8">
        <f t="shared" si="0"/>
        <v>0</v>
      </c>
      <c r="AB16" s="18">
        <f>AA16-'Pre-test'!AA16</f>
        <v>0</v>
      </c>
    </row>
    <row r="17" spans="1:28" x14ac:dyDescent="0.45">
      <c r="A17" s="1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8">
        <f t="shared" si="0"/>
        <v>0</v>
      </c>
      <c r="AB17" s="18">
        <f>AA17-'Pre-test'!AA17</f>
        <v>0</v>
      </c>
    </row>
    <row r="18" spans="1:28" ht="14.55" customHeight="1" x14ac:dyDescent="0.45">
      <c r="A18" s="1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8">
        <f t="shared" si="0"/>
        <v>0</v>
      </c>
      <c r="AB18" s="18">
        <f>AA18-'Pre-test'!AA18</f>
        <v>0</v>
      </c>
    </row>
    <row r="19" spans="1:28" x14ac:dyDescent="0.45">
      <c r="A19" s="1"/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8">
        <f t="shared" si="0"/>
        <v>0</v>
      </c>
      <c r="AB19" s="18">
        <f>AA19-'Pre-test'!AA19</f>
        <v>0</v>
      </c>
    </row>
    <row r="20" spans="1:28" x14ac:dyDescent="0.45">
      <c r="A20" s="2"/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8">
        <f t="shared" si="0"/>
        <v>0</v>
      </c>
      <c r="AB20" s="18">
        <f>AA20-'Pre-test'!AA20</f>
        <v>0</v>
      </c>
    </row>
    <row r="21" spans="1:28" x14ac:dyDescent="0.45">
      <c r="A21" s="2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8">
        <f t="shared" si="0"/>
        <v>0</v>
      </c>
      <c r="AB21" s="18">
        <f>AA21-'Pre-test'!AA21</f>
        <v>0</v>
      </c>
    </row>
    <row r="22" spans="1:28" x14ac:dyDescent="0.45">
      <c r="A22" s="2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8">
        <f t="shared" si="0"/>
        <v>0</v>
      </c>
      <c r="AB22" s="18">
        <f>AA22-'Pre-test'!AA22</f>
        <v>0</v>
      </c>
    </row>
    <row r="23" spans="1:28" x14ac:dyDescent="0.45">
      <c r="A23" s="2"/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8">
        <f t="shared" si="0"/>
        <v>0</v>
      </c>
      <c r="AB23" s="18">
        <f>AA23-'Pre-test'!AA23</f>
        <v>0</v>
      </c>
    </row>
    <row r="24" spans="1:28" x14ac:dyDescent="0.45">
      <c r="A24" s="2"/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8">
        <f t="shared" si="0"/>
        <v>0</v>
      </c>
      <c r="AB24" s="18">
        <f>AA24-'Pre-test'!AA24</f>
        <v>0</v>
      </c>
    </row>
    <row r="25" spans="1:28" x14ac:dyDescent="0.45">
      <c r="A25" s="2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8">
        <f t="shared" si="0"/>
        <v>0</v>
      </c>
      <c r="AB25" s="18">
        <f>AA25-'Pre-test'!AA25</f>
        <v>0</v>
      </c>
    </row>
    <row r="26" spans="1:28" x14ac:dyDescent="0.45">
      <c r="A26" s="2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8">
        <f t="shared" si="0"/>
        <v>0</v>
      </c>
      <c r="AB26" s="18">
        <f>AA26-'Pre-test'!AA26</f>
        <v>0</v>
      </c>
    </row>
    <row r="27" spans="1:28" x14ac:dyDescent="0.45">
      <c r="A27" s="2"/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8">
        <f t="shared" si="0"/>
        <v>0</v>
      </c>
      <c r="AB27" s="18">
        <f>AA27-'Pre-test'!AA27</f>
        <v>0</v>
      </c>
    </row>
    <row r="28" spans="1:28" x14ac:dyDescent="0.45">
      <c r="A28" s="2"/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8">
        <f t="shared" si="0"/>
        <v>0</v>
      </c>
      <c r="AB28" s="18">
        <f>AA28-'Pre-test'!AA28</f>
        <v>0</v>
      </c>
    </row>
    <row r="29" spans="1:28" x14ac:dyDescent="0.45">
      <c r="A29" s="2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8">
        <f t="shared" si="0"/>
        <v>0</v>
      </c>
      <c r="AB29" s="18">
        <f>AA29-'Pre-test'!AA29</f>
        <v>0</v>
      </c>
    </row>
    <row r="30" spans="1:28" x14ac:dyDescent="0.45">
      <c r="A30" s="2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8">
        <f t="shared" si="0"/>
        <v>0</v>
      </c>
      <c r="AB30" s="18">
        <f>AA30-'Pre-test'!AA30</f>
        <v>0</v>
      </c>
    </row>
    <row r="31" spans="1:28" x14ac:dyDescent="0.45">
      <c r="A31" s="1"/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8">
        <f t="shared" si="0"/>
        <v>0</v>
      </c>
      <c r="AB31" s="18">
        <f>AA31-'Pre-test'!AA31</f>
        <v>0</v>
      </c>
    </row>
    <row r="32" spans="1:28" x14ac:dyDescent="0.45">
      <c r="A32" s="1" t="s">
        <v>39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8">
        <f t="shared" si="0"/>
        <v>0</v>
      </c>
      <c r="AB32" s="18">
        <f>AA32-'Pre-test'!AA32</f>
        <v>0</v>
      </c>
    </row>
    <row r="33" spans="1:28" x14ac:dyDescent="0.45">
      <c r="A33" s="1" t="s">
        <v>40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8">
        <f t="shared" si="0"/>
        <v>0</v>
      </c>
      <c r="AB33" s="18">
        <f>AA33-'Pre-test'!AA33</f>
        <v>0</v>
      </c>
    </row>
    <row r="34" spans="1:28" x14ac:dyDescent="0.45">
      <c r="A34" s="1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8">
        <f t="shared" si="0"/>
        <v>0</v>
      </c>
      <c r="AB34" s="18">
        <f>AA34-'Pre-test'!AA34</f>
        <v>0</v>
      </c>
    </row>
    <row r="35" spans="1:28" x14ac:dyDescent="0.45">
      <c r="A35" s="1" t="s">
        <v>41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8">
        <f t="shared" si="0"/>
        <v>0</v>
      </c>
      <c r="AB35" s="18">
        <f>AA35-'Pre-test'!AA35</f>
        <v>0</v>
      </c>
    </row>
    <row r="36" spans="1:28" x14ac:dyDescent="0.45">
      <c r="A36" s="1" t="s">
        <v>42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8">
        <f t="shared" si="0"/>
        <v>0</v>
      </c>
      <c r="AB36" s="18">
        <f>AA36-'Pre-test'!AA36</f>
        <v>0</v>
      </c>
    </row>
    <row r="37" spans="1:28" x14ac:dyDescent="0.45">
      <c r="A37" s="1" t="s">
        <v>43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8">
        <f t="shared" si="0"/>
        <v>0</v>
      </c>
      <c r="AB37" s="18">
        <f>AA37-'Pre-test'!AA37</f>
        <v>0</v>
      </c>
    </row>
    <row r="38" spans="1:28" x14ac:dyDescent="0.45">
      <c r="A38" s="2"/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8">
        <f t="shared" si="0"/>
        <v>0</v>
      </c>
      <c r="AB38" s="18">
        <f>AA38-'Pre-test'!AA38</f>
        <v>0</v>
      </c>
    </row>
    <row r="39" spans="1:28" x14ac:dyDescent="0.45">
      <c r="A39" s="2"/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8">
        <f t="shared" si="0"/>
        <v>0</v>
      </c>
      <c r="AB39" s="18">
        <f>AA39-'Pre-test'!AA39</f>
        <v>0</v>
      </c>
    </row>
    <row r="40" spans="1:28" x14ac:dyDescent="0.45">
      <c r="A40" s="2"/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8">
        <f t="shared" si="0"/>
        <v>0</v>
      </c>
      <c r="AB40" s="18">
        <f>AA40-'Pre-test'!AA40</f>
        <v>0</v>
      </c>
    </row>
    <row r="41" spans="1:28" x14ac:dyDescent="0.45">
      <c r="A41" s="2"/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8">
        <f t="shared" si="0"/>
        <v>0</v>
      </c>
      <c r="AB41" s="18">
        <f>AA41-'Pre-test'!AA41</f>
        <v>0</v>
      </c>
    </row>
    <row r="42" spans="1:28" s="5" customFormat="1" ht="55.05" customHeight="1" x14ac:dyDescent="0.45">
      <c r="A42" s="28" t="s">
        <v>9</v>
      </c>
      <c r="B42" s="30">
        <f>SUMIF(B10:B41,2,B10:B41)/2/A44 + SUMIF(B10:B41,3,B10:B41)/3/A44</f>
        <v>3.125E-2</v>
      </c>
      <c r="C42" s="30">
        <f>SUMIF(C10:C41,2,C10:C41)/2/A44 + SUMIF(C10:C41,3,C10:C41)/3/A44</f>
        <v>3.125E-2</v>
      </c>
      <c r="D42" s="30">
        <f>SUMIF(D10:D41,2,D10:D41)/2/A44 + SUMIF(D10:D41,3,D10:D41)/3/A44</f>
        <v>3.125E-2</v>
      </c>
      <c r="E42" s="30">
        <f>SUMIF(E10:E41,2,E10:E41)/2/A44 + SUMIF(E10:E41,3,E10:E41)/3/A44</f>
        <v>3.125E-2</v>
      </c>
      <c r="F42" s="30">
        <f>SUMIF(F10:F41,2,F10:F41)/2/A44 + SUMIF(F10:F41,3,F10:F41)/3/A44</f>
        <v>3.125E-2</v>
      </c>
      <c r="G42" s="30">
        <f>SUMIF(G10:G41,2,G10:G41)/2/A44 + SUMIF(G10:G41,3,G10:G41)/3/A44</f>
        <v>3.125E-2</v>
      </c>
      <c r="H42" s="30">
        <f>SUMIF(H10:H41,2,H10:H41)/2/A44 + SUMIF(H10:H41,3,H10:H41)/3/A44</f>
        <v>3.125E-2</v>
      </c>
      <c r="I42" s="30">
        <f>SUMIF(I10:I41,2,I10:I41)/2/A44 + SUMIF(I10:I41,3,I10:I41)/3/A44</f>
        <v>3.125E-2</v>
      </c>
      <c r="J42" s="30">
        <f>SUMIF(J10:J41,2,J10:J41)/2/A44 + SUMIF(J10:J41,3,J10:J41)/3/A44</f>
        <v>3.125E-2</v>
      </c>
      <c r="K42" s="30">
        <f>SUMIF(K10:K41,2,K10:K41)/2/A44 + SUMIF(K10:K41,3,K10:K41)/3/A44</f>
        <v>3.125E-2</v>
      </c>
      <c r="L42" s="30">
        <f>SUMIF(L10:L41,2,L10:L41)/2/A44 + SUMIF(L10:L41,3,L10:L41)/3/A44</f>
        <v>3.125E-2</v>
      </c>
      <c r="M42" s="30">
        <f>SUMIF(M10:M41,2,M10:M41)/2/A44 + SUMIF(M10:M41,3,M10:M41)/3/A44</f>
        <v>3.125E-2</v>
      </c>
      <c r="N42" s="30">
        <f>SUMIF(N10:N41,2,N10:N41)/2/A44 + SUMIF(N10:N41,3,N10:N41)/3/A44</f>
        <v>3.125E-2</v>
      </c>
      <c r="O42" s="30">
        <f>SUMIF(O10:O41,2,O10:O41)/2/A44 + SUMIF(O10:O41,3,O10:O41)/3/A44</f>
        <v>3.125E-2</v>
      </c>
      <c r="P42" s="30">
        <f>SUMIF(P10:P41,2,P10:P41)/2/A44 + SUMIF(P10:P41,3,P10:P41)/3/A44</f>
        <v>3.125E-2</v>
      </c>
      <c r="Q42" s="30">
        <f>SUMIF(Q10:Q41,2,Q10:Q41)/2/A44 + SUMIF(Q10:Q41,3,Q10:Q41)/3/A44</f>
        <v>0</v>
      </c>
      <c r="R42" s="30">
        <f>SUMIF(R10:R41,2,R10:R41)/2/A44 + SUMIF(R10:R41,3,R10:R41)/3/A44</f>
        <v>0</v>
      </c>
      <c r="S42" s="30">
        <f>SUMIF(S10:S41,2,S10:S41)/2/A44 + SUMIF(S10:S41,3,S10:S41)/3/A44</f>
        <v>3.125E-2</v>
      </c>
      <c r="T42" s="30">
        <f>SUMIF(T10:T41,2,T10:T41)/2/A44 + SUMIF(T10:T41,3,T10:T41)/3/A44</f>
        <v>0</v>
      </c>
      <c r="U42" s="30">
        <f>SUMIF(U10:U41,2,U10:U41)/2/A44 + SUMIF(U10:U41,3,U10:U41)/3/A44</f>
        <v>0</v>
      </c>
      <c r="V42" s="30">
        <f>SUMIF(V10:V41,2,V10:V41)/2/A44 + SUMIF(V10:V41,3,V10:V41)/3/A44</f>
        <v>0</v>
      </c>
      <c r="W42" s="30">
        <f>SUMIF(W10:W41,2,W10:W41)/2/A44 + SUMIF(W10:W41,3,W10:W41)/3/A44</f>
        <v>0</v>
      </c>
      <c r="X42" s="30">
        <f>SUMIF(X10:X41,2,X10:X41)/2/A44 + SUMIF(X10:X41,3,X10:X41)/3/A44</f>
        <v>0</v>
      </c>
      <c r="Y42" s="30">
        <f>SUMIF(Y10:Y41,2,Y10:Y41)/2/A44 + SUMIF(Y10:Y41,3,Y10:Y41)/3/A44</f>
        <v>0</v>
      </c>
      <c r="Z42" s="30">
        <f>SUMIF(Z10:Z41,2,Z10:Z41)/2/A44 + SUMIF(Z10:Z41,3,Z10:Z41)/3/A44</f>
        <v>0</v>
      </c>
      <c r="AA42" s="32" t="s">
        <v>4</v>
      </c>
      <c r="AB42" s="32" t="s">
        <v>5</v>
      </c>
    </row>
    <row r="43" spans="1:28" s="5" customFormat="1" ht="56" customHeight="1" x14ac:dyDescent="0.45">
      <c r="A43" s="29" t="s">
        <v>10</v>
      </c>
      <c r="B43" s="31">
        <f>'Post-test'!B42-'Pre-test'!B42</f>
        <v>0</v>
      </c>
      <c r="C43" s="31">
        <f>'Post-test'!C42-'Pre-test'!C42</f>
        <v>0</v>
      </c>
      <c r="D43" s="31">
        <f>'Post-test'!D42-'Pre-test'!D42</f>
        <v>0</v>
      </c>
      <c r="E43" s="31">
        <f>'Post-test'!E42-'Pre-test'!E42</f>
        <v>3.125E-2</v>
      </c>
      <c r="F43" s="31">
        <f>'Post-test'!F42-'Pre-test'!F42</f>
        <v>3.125E-2</v>
      </c>
      <c r="G43" s="31">
        <f>'Post-test'!G42-'Pre-test'!G42</f>
        <v>3.125E-2</v>
      </c>
      <c r="H43" s="31">
        <f>'Post-test'!H42-'Pre-test'!H42</f>
        <v>3.125E-2</v>
      </c>
      <c r="I43" s="31">
        <f>'Post-test'!I42-'Pre-test'!I42</f>
        <v>0</v>
      </c>
      <c r="J43" s="31">
        <f>'Post-test'!J42-'Pre-test'!J42</f>
        <v>0</v>
      </c>
      <c r="K43" s="31">
        <f>'Post-test'!K42-'Pre-test'!K42</f>
        <v>3.125E-2</v>
      </c>
      <c r="L43" s="31">
        <f>'Post-test'!L42-'Pre-test'!L42</f>
        <v>3.125E-2</v>
      </c>
      <c r="M43" s="31">
        <f>'Post-test'!M42-'Pre-test'!M42</f>
        <v>3.125E-2</v>
      </c>
      <c r="N43" s="31">
        <f>'Post-test'!N42-'Pre-test'!N42</f>
        <v>3.125E-2</v>
      </c>
      <c r="O43" s="31">
        <f>'Post-test'!O42-'Pre-test'!O42</f>
        <v>3.125E-2</v>
      </c>
      <c r="P43" s="31">
        <f>'Post-test'!P42-'Pre-test'!P42</f>
        <v>3.125E-2</v>
      </c>
      <c r="Q43" s="31">
        <f>'Post-test'!Q42-'Pre-test'!Q42</f>
        <v>0</v>
      </c>
      <c r="R43" s="31">
        <f>'Post-test'!R42-'Pre-test'!R42</f>
        <v>0</v>
      </c>
      <c r="S43" s="31">
        <f>'Post-test'!S42-'Pre-test'!S42</f>
        <v>3.125E-2</v>
      </c>
      <c r="T43" s="31">
        <f>'Post-test'!T42-'Pre-test'!T42</f>
        <v>0</v>
      </c>
      <c r="U43" s="31">
        <f>'Post-test'!U42-'Pre-test'!U42</f>
        <v>0</v>
      </c>
      <c r="V43" s="31">
        <f>'Post-test'!V42-'Pre-test'!V42</f>
        <v>0</v>
      </c>
      <c r="W43" s="31">
        <f>'Post-test'!W42-'Pre-test'!W42</f>
        <v>0</v>
      </c>
      <c r="X43" s="31">
        <f>'Post-test'!X42-'Pre-test'!X42</f>
        <v>0</v>
      </c>
      <c r="Y43" s="31">
        <f>'Post-test'!Y42-'Pre-test'!Y42</f>
        <v>0</v>
      </c>
      <c r="Z43" s="31">
        <f>'Post-test'!Z42-'Pre-test'!Z42</f>
        <v>0</v>
      </c>
      <c r="AA43" s="26">
        <f>AVERAGE(AA10:AA41)</f>
        <v>0.546875</v>
      </c>
      <c r="AB43" s="27">
        <f>AVERAGE(AB10:AB41)</f>
        <v>0.296875</v>
      </c>
    </row>
    <row r="44" spans="1:28" s="5" customFormat="1" ht="43.5" customHeight="1" x14ac:dyDescent="0.45">
      <c r="A44" s="21">
        <v>32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14"/>
      <c r="AB44" s="14"/>
    </row>
    <row r="45" spans="1:28" s="5" customFormat="1" x14ac:dyDescent="0.45">
      <c r="A45" s="5" t="s">
        <v>8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8" s="5" customFormat="1" x14ac:dyDescent="0.4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8" s="5" customFormat="1" x14ac:dyDescent="0.4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8" s="5" customFormat="1" x14ac:dyDescent="0.4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2:28" s="5" customFormat="1" x14ac:dyDescent="0.4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2:28" s="5" customFormat="1" x14ac:dyDescent="0.4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2:28" s="5" customFormat="1" x14ac:dyDescent="0.4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2:28" s="5" customFormat="1" x14ac:dyDescent="0.4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2:28" s="5" customFormat="1" x14ac:dyDescent="0.4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2:28" s="5" customFormat="1" x14ac:dyDescent="0.4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2:28" s="5" customFormat="1" x14ac:dyDescent="0.4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2:28" s="5" customFormat="1" x14ac:dyDescent="0.4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2:28" s="5" customFormat="1" x14ac:dyDescent="0.4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2:28" s="5" customFormat="1" x14ac:dyDescent="0.4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2:28" s="5" customFormat="1" x14ac:dyDescent="0.4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2:28" s="5" customFormat="1" x14ac:dyDescent="0.4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2:28" s="5" customFormat="1" x14ac:dyDescent="0.4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2:28" s="5" customFormat="1" x14ac:dyDescent="0.4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2:28" s="5" customFormat="1" x14ac:dyDescent="0.4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2:28" s="5" customFormat="1" x14ac:dyDescent="0.4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2:28" s="5" customFormat="1" x14ac:dyDescent="0.4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2:28" s="5" customFormat="1" x14ac:dyDescent="0.4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2:28" s="5" customFormat="1" x14ac:dyDescent="0.4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</sheetData>
  <mergeCells count="10">
    <mergeCell ref="AA7:AA9"/>
    <mergeCell ref="AB7:AB9"/>
    <mergeCell ref="B44:Z44"/>
    <mergeCell ref="B7:H7"/>
    <mergeCell ref="I7:M7"/>
    <mergeCell ref="N7:Q7"/>
    <mergeCell ref="R7:S7"/>
    <mergeCell ref="V7:X7"/>
    <mergeCell ref="Y7:Z7"/>
    <mergeCell ref="T7:U7"/>
  </mergeCells>
  <conditionalFormatting sqref="B10:Z41">
    <cfRule type="cellIs" dxfId="7" priority="10" operator="between">
      <formula>3</formula>
      <formula>3</formula>
    </cfRule>
    <cfRule type="cellIs" dxfId="6" priority="11" operator="between">
      <formula>2</formula>
      <formula>2</formula>
    </cfRule>
    <cfRule type="cellIs" dxfId="5" priority="12" operator="between">
      <formula>1</formula>
      <formula>1</formula>
    </cfRule>
    <cfRule type="cellIs" dxfId="4" priority="13" operator="between">
      <formula>0</formula>
      <formula>0</formula>
    </cfRule>
  </conditionalFormatting>
  <hyperlinks>
    <hyperlink ref="AA5" r:id="rId1" display="www.toptenresources.com" xr:uid="{3E3F6EE0-CC2A-42D5-9857-91423C5705C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Pre-test</vt:lpstr>
      <vt:lpstr>Post-test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Education</dc:creator>
  <cp:lastModifiedBy>Top Ten Mathematics</cp:lastModifiedBy>
  <dcterms:created xsi:type="dcterms:W3CDTF">2015-05-15T10:07:46Z</dcterms:created>
  <dcterms:modified xsi:type="dcterms:W3CDTF">2026-02-15T00:39:51Z</dcterms:modified>
</cp:coreProperties>
</file>